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istaja\Desktop\"/>
    </mc:Choice>
  </mc:AlternateContent>
  <bookViews>
    <workbookView xWindow="0" yWindow="0" windowWidth="20490" windowHeight="7455"/>
  </bookViews>
  <sheets>
    <sheet name="4.1" sheetId="2" r:id="rId1"/>
    <sheet name="MedalMatch 4.1" sheetId="5" r:id="rId2"/>
    <sheet name="5.1 NJ" sheetId="4" r:id="rId3"/>
    <sheet name="5.1 SJ" sheetId="6" r:id="rId4"/>
    <sheet name="MedalMatch-ShootOff 5.1" sheetId="9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6" l="1"/>
  <c r="G28" i="6"/>
  <c r="G26" i="6"/>
  <c r="G24" i="6"/>
  <c r="G23" i="6"/>
  <c r="G22" i="6"/>
  <c r="G20" i="6"/>
  <c r="G19" i="6"/>
  <c r="H19" i="6" s="1"/>
  <c r="G17" i="6"/>
  <c r="H17" i="6" s="1"/>
  <c r="G16" i="6"/>
  <c r="G14" i="6"/>
  <c r="G13" i="6"/>
  <c r="H13" i="6" s="1"/>
  <c r="G11" i="6"/>
  <c r="G10" i="6"/>
  <c r="G9" i="6"/>
  <c r="G8" i="6"/>
  <c r="G7" i="6"/>
  <c r="G6" i="6"/>
  <c r="G5" i="6"/>
  <c r="G4" i="6"/>
  <c r="G3" i="6"/>
  <c r="H16" i="6" l="1"/>
  <c r="H14" i="6"/>
  <c r="H5" i="6"/>
  <c r="H24" i="6"/>
  <c r="H22" i="6"/>
  <c r="H23" i="6"/>
  <c r="H10" i="6"/>
  <c r="H6" i="6"/>
  <c r="H11" i="6"/>
  <c r="H7" i="6"/>
  <c r="H8" i="6"/>
  <c r="H3" i="6"/>
  <c r="H4" i="6"/>
  <c r="H9" i="6"/>
  <c r="J26" i="2"/>
  <c r="J23" i="2"/>
  <c r="J27" i="2"/>
  <c r="G28" i="4" l="1"/>
  <c r="G26" i="4"/>
  <c r="G24" i="4"/>
  <c r="G23" i="4"/>
  <c r="G22" i="4"/>
  <c r="G20" i="4"/>
  <c r="G19" i="4"/>
  <c r="G17" i="4"/>
  <c r="G16" i="4"/>
  <c r="G14" i="4"/>
  <c r="G13" i="4"/>
  <c r="G11" i="4"/>
  <c r="G10" i="4"/>
  <c r="G9" i="4"/>
  <c r="G8" i="4"/>
  <c r="G7" i="4"/>
  <c r="G6" i="4"/>
  <c r="G5" i="4"/>
  <c r="G4" i="4"/>
  <c r="G3" i="4"/>
  <c r="J33" i="2"/>
  <c r="J31" i="2"/>
  <c r="J30" i="2"/>
  <c r="J29" i="2"/>
  <c r="J25" i="2"/>
  <c r="J22" i="2"/>
  <c r="J24" i="2"/>
  <c r="F33" i="2"/>
  <c r="F31" i="2"/>
  <c r="F30" i="2"/>
  <c r="F29" i="2"/>
  <c r="F26" i="2"/>
  <c r="F23" i="2"/>
  <c r="F27" i="2"/>
  <c r="F25" i="2"/>
  <c r="F22" i="2"/>
  <c r="F24" i="2"/>
  <c r="J20" i="2"/>
  <c r="J19" i="2"/>
  <c r="F20" i="2"/>
  <c r="F19" i="2"/>
  <c r="J17" i="2"/>
  <c r="F17" i="2"/>
  <c r="J14" i="2"/>
  <c r="J13" i="2"/>
  <c r="F14" i="2"/>
  <c r="F13" i="2"/>
  <c r="J10" i="2"/>
  <c r="J7" i="2"/>
  <c r="J4" i="2"/>
  <c r="J5" i="2"/>
  <c r="J6" i="2"/>
  <c r="J9" i="2"/>
  <c r="J8" i="2"/>
  <c r="J3" i="2"/>
  <c r="J2" i="2"/>
  <c r="F10" i="2"/>
  <c r="F7" i="2"/>
  <c r="F4" i="2"/>
  <c r="F5" i="2"/>
  <c r="F6" i="2"/>
  <c r="F9" i="2"/>
  <c r="F8" i="2"/>
  <c r="F3" i="2"/>
  <c r="F2" i="2"/>
  <c r="H23" i="4" l="1"/>
  <c r="H24" i="4"/>
  <c r="H22" i="4"/>
  <c r="H17" i="4"/>
  <c r="H16" i="4"/>
  <c r="H14" i="4"/>
  <c r="H13" i="4"/>
  <c r="H3" i="4"/>
  <c r="H20" i="4"/>
  <c r="H19" i="4"/>
  <c r="H11" i="4"/>
  <c r="H4" i="4"/>
  <c r="H6" i="4"/>
  <c r="H5" i="4"/>
  <c r="H7" i="4"/>
  <c r="H8" i="4"/>
  <c r="H9" i="4"/>
  <c r="H10" i="4"/>
</calcChain>
</file>

<file path=xl/sharedStrings.xml><?xml version="1.0" encoding="utf-8"?>
<sst xmlns="http://schemas.openxmlformats.org/spreadsheetml/2006/main" count="246" uniqueCount="55">
  <si>
    <t>M</t>
  </si>
  <si>
    <t>Hulkkonen Topi</t>
  </si>
  <si>
    <t>ESA</t>
  </si>
  <si>
    <t>Heikkilä Tomi-Pekka</t>
  </si>
  <si>
    <t>K64</t>
  </si>
  <si>
    <t>Lähdekorpi Heikki</t>
  </si>
  <si>
    <t>SA</t>
  </si>
  <si>
    <t>Kastepohja Markus</t>
  </si>
  <si>
    <t>HlAs</t>
  </si>
  <si>
    <t>RS</t>
  </si>
  <si>
    <t>Heikkilä Sami</t>
  </si>
  <si>
    <t>Hyvärinen Niklas</t>
  </si>
  <si>
    <t>Vuorimaa Aaro</t>
  </si>
  <si>
    <t>LAS</t>
  </si>
  <si>
    <t>Lähdekorpi Hannu</t>
  </si>
  <si>
    <t>Hitaat</t>
  </si>
  <si>
    <t>Nopeat</t>
  </si>
  <si>
    <t>Seka 1</t>
  </si>
  <si>
    <t>Seka2</t>
  </si>
  <si>
    <t>TULOS</t>
  </si>
  <si>
    <t>M20</t>
  </si>
  <si>
    <t>Hakala Mikko</t>
  </si>
  <si>
    <t>Annala Toni</t>
  </si>
  <si>
    <t>Jja</t>
  </si>
  <si>
    <t>N</t>
  </si>
  <si>
    <t>Karisjoki Marika</t>
  </si>
  <si>
    <t>TSA</t>
  </si>
  <si>
    <t>Vehviläinen Henna</t>
  </si>
  <si>
    <t>N20</t>
  </si>
  <si>
    <t>TUA</t>
  </si>
  <si>
    <t>Y60</t>
  </si>
  <si>
    <t>Lähdekorpi Timo</t>
  </si>
  <si>
    <t>Suoranta Matti</t>
  </si>
  <si>
    <t>Kohijoki Ossi</t>
  </si>
  <si>
    <t>PHA</t>
  </si>
  <si>
    <t>Pöysti Tapani</t>
  </si>
  <si>
    <t>Martin Seppo</t>
  </si>
  <si>
    <t>M50</t>
  </si>
  <si>
    <t>Jetsonen Markku</t>
  </si>
  <si>
    <t>KAMS</t>
  </si>
  <si>
    <t>Pyyhtiä Jarmo</t>
  </si>
  <si>
    <t>Tommiska Matti</t>
  </si>
  <si>
    <t>Y70</t>
  </si>
  <si>
    <t>Nummi Lasse</t>
  </si>
  <si>
    <t>DNS</t>
  </si>
  <si>
    <t>Knuuti Antti</t>
  </si>
  <si>
    <t>Holmberg Krister</t>
  </si>
  <si>
    <t>Vaittinen Aino</t>
  </si>
  <si>
    <t>Alatalo Asko</t>
  </si>
  <si>
    <t/>
  </si>
  <si>
    <t>Heikkilä Ida</t>
  </si>
  <si>
    <t>LSA</t>
  </si>
  <si>
    <t>ShootOff sekajuoksut</t>
  </si>
  <si>
    <t>ShootOff MedalMatch NJ</t>
  </si>
  <si>
    <t>MedalMatch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</si>
</sst>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0" xfId="0" applyFill="1" applyBorder="1"/>
    <xf numFmtId="164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0" xfId="0" applyFont="1"/>
    <xf numFmtId="164" fontId="1" fillId="0" borderId="2" xfId="0" applyNumberFormat="1" applyFont="1" applyBorder="1"/>
    <xf numFmtId="164" fontId="1" fillId="6" borderId="2" xfId="0" applyNumberFormat="1" applyFont="1" applyFill="1" applyBorder="1"/>
    <xf numFmtId="164" fontId="1" fillId="0" borderId="2" xfId="0" applyNumberFormat="1" applyFont="1" applyFill="1" applyBorder="1"/>
    <xf numFmtId="0" fontId="1" fillId="6" borderId="2" xfId="0" applyFont="1" applyFill="1" applyBorder="1"/>
    <xf numFmtId="0" fontId="1" fillId="0" borderId="2" xfId="0" applyFont="1" applyFill="1" applyBorder="1"/>
    <xf numFmtId="164" fontId="1" fillId="0" borderId="3" xfId="0" applyNumberFormat="1" applyFont="1" applyBorder="1"/>
    <xf numFmtId="0" fontId="1" fillId="0" borderId="3" xfId="0" applyFont="1" applyBorder="1"/>
    <xf numFmtId="0" fontId="2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/>
    <xf numFmtId="1" fontId="1" fillId="0" borderId="4" xfId="0" applyNumberFormat="1" applyFont="1" applyBorder="1"/>
    <xf numFmtId="1" fontId="0" fillId="0" borderId="0" xfId="0" applyNumberFormat="1" applyBorder="1"/>
    <xf numFmtId="1" fontId="1" fillId="0" borderId="0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ali" xfId="0" builtinId="0"/>
  </cellStyles>
  <dxfs count="6"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K21" sqref="K21"/>
    </sheetView>
  </sheetViews>
  <sheetFormatPr defaultRowHeight="15" x14ac:dyDescent="0.25"/>
  <cols>
    <col min="2" max="2" width="20.7109375" customWidth="1"/>
  </cols>
  <sheetData>
    <row r="1" spans="1:10" x14ac:dyDescent="0.25">
      <c r="D1" t="s">
        <v>15</v>
      </c>
      <c r="E1" t="s">
        <v>16</v>
      </c>
      <c r="F1" t="s">
        <v>19</v>
      </c>
      <c r="H1" t="s">
        <v>17</v>
      </c>
      <c r="I1" t="s">
        <v>18</v>
      </c>
      <c r="J1" t="s">
        <v>19</v>
      </c>
    </row>
    <row r="2" spans="1:10" x14ac:dyDescent="0.25">
      <c r="A2" s="2" t="s">
        <v>0</v>
      </c>
      <c r="B2" t="s">
        <v>3</v>
      </c>
      <c r="C2" t="s">
        <v>4</v>
      </c>
      <c r="D2">
        <v>294</v>
      </c>
      <c r="E2">
        <v>280</v>
      </c>
      <c r="F2">
        <f t="shared" ref="F2:F10" si="0">D2+E2</f>
        <v>574</v>
      </c>
      <c r="H2">
        <v>193</v>
      </c>
      <c r="I2">
        <v>190</v>
      </c>
      <c r="J2">
        <f t="shared" ref="J2:J10" si="1">H2+I2</f>
        <v>383</v>
      </c>
    </row>
    <row r="3" spans="1:10" x14ac:dyDescent="0.25">
      <c r="A3" s="2" t="s">
        <v>0</v>
      </c>
      <c r="B3" t="s">
        <v>5</v>
      </c>
      <c r="C3" t="s">
        <v>6</v>
      </c>
      <c r="D3">
        <v>291</v>
      </c>
      <c r="E3">
        <v>278</v>
      </c>
      <c r="F3">
        <f t="shared" si="0"/>
        <v>569</v>
      </c>
      <c r="H3">
        <v>190</v>
      </c>
      <c r="I3">
        <v>194</v>
      </c>
      <c r="J3">
        <f t="shared" si="1"/>
        <v>384</v>
      </c>
    </row>
    <row r="4" spans="1:10" x14ac:dyDescent="0.25">
      <c r="A4" s="2" t="s">
        <v>0</v>
      </c>
      <c r="B4" t="s">
        <v>11</v>
      </c>
      <c r="C4" t="s">
        <v>9</v>
      </c>
      <c r="D4">
        <v>290</v>
      </c>
      <c r="E4">
        <v>278</v>
      </c>
      <c r="F4">
        <f t="shared" si="0"/>
        <v>568</v>
      </c>
      <c r="H4">
        <v>186</v>
      </c>
      <c r="I4">
        <v>190</v>
      </c>
      <c r="J4">
        <f t="shared" si="1"/>
        <v>376</v>
      </c>
    </row>
    <row r="5" spans="1:10" x14ac:dyDescent="0.25">
      <c r="A5" s="2" t="s">
        <v>0</v>
      </c>
      <c r="B5" t="s">
        <v>10</v>
      </c>
      <c r="C5" t="s">
        <v>4</v>
      </c>
      <c r="D5">
        <v>290</v>
      </c>
      <c r="E5">
        <v>277</v>
      </c>
      <c r="F5">
        <f t="shared" si="0"/>
        <v>567</v>
      </c>
      <c r="H5">
        <v>185</v>
      </c>
      <c r="I5">
        <v>192</v>
      </c>
      <c r="J5">
        <f t="shared" si="1"/>
        <v>377</v>
      </c>
    </row>
    <row r="6" spans="1:10" x14ac:dyDescent="0.25">
      <c r="A6" s="2" t="s">
        <v>0</v>
      </c>
      <c r="B6" t="s">
        <v>46</v>
      </c>
      <c r="C6" t="s">
        <v>9</v>
      </c>
      <c r="D6">
        <v>283</v>
      </c>
      <c r="E6">
        <v>272</v>
      </c>
      <c r="F6">
        <f t="shared" si="0"/>
        <v>555</v>
      </c>
      <c r="H6">
        <v>188</v>
      </c>
      <c r="I6">
        <v>189</v>
      </c>
      <c r="J6">
        <f t="shared" si="1"/>
        <v>377</v>
      </c>
    </row>
    <row r="7" spans="1:10" x14ac:dyDescent="0.25">
      <c r="A7" s="2" t="s">
        <v>0</v>
      </c>
      <c r="B7" t="s">
        <v>12</v>
      </c>
      <c r="C7" t="s">
        <v>51</v>
      </c>
      <c r="D7">
        <v>263</v>
      </c>
      <c r="E7">
        <v>274</v>
      </c>
      <c r="F7">
        <f t="shared" si="0"/>
        <v>537</v>
      </c>
      <c r="H7">
        <v>191</v>
      </c>
      <c r="I7">
        <v>190</v>
      </c>
      <c r="J7">
        <f t="shared" si="1"/>
        <v>381</v>
      </c>
    </row>
    <row r="8" spans="1:10" x14ac:dyDescent="0.25">
      <c r="A8" s="2" t="s">
        <v>0</v>
      </c>
      <c r="B8" t="s">
        <v>7</v>
      </c>
      <c r="C8" t="s">
        <v>8</v>
      </c>
      <c r="D8">
        <v>266</v>
      </c>
      <c r="E8">
        <v>265</v>
      </c>
      <c r="F8">
        <f t="shared" si="0"/>
        <v>531</v>
      </c>
      <c r="H8">
        <v>184</v>
      </c>
      <c r="I8">
        <v>178</v>
      </c>
      <c r="J8">
        <f t="shared" si="1"/>
        <v>362</v>
      </c>
    </row>
    <row r="9" spans="1:10" x14ac:dyDescent="0.25">
      <c r="A9" s="2" t="s">
        <v>0</v>
      </c>
      <c r="B9" t="s">
        <v>45</v>
      </c>
      <c r="C9" t="s">
        <v>8</v>
      </c>
      <c r="D9">
        <v>275</v>
      </c>
      <c r="E9">
        <v>250</v>
      </c>
      <c r="F9">
        <f t="shared" si="0"/>
        <v>525</v>
      </c>
      <c r="H9">
        <v>162</v>
      </c>
      <c r="I9">
        <v>176</v>
      </c>
      <c r="J9">
        <f t="shared" si="1"/>
        <v>338</v>
      </c>
    </row>
    <row r="10" spans="1:10" x14ac:dyDescent="0.25">
      <c r="A10" s="2" t="s">
        <v>0</v>
      </c>
      <c r="B10" t="s">
        <v>14</v>
      </c>
      <c r="C10" t="s">
        <v>6</v>
      </c>
      <c r="D10">
        <v>245</v>
      </c>
      <c r="E10">
        <v>222</v>
      </c>
      <c r="F10">
        <f t="shared" si="0"/>
        <v>467</v>
      </c>
      <c r="H10">
        <v>133</v>
      </c>
      <c r="I10">
        <v>154</v>
      </c>
      <c r="J10">
        <f t="shared" si="1"/>
        <v>287</v>
      </c>
    </row>
    <row r="11" spans="1:10" x14ac:dyDescent="0.25">
      <c r="A11" t="s">
        <v>0</v>
      </c>
      <c r="B11" t="s">
        <v>1</v>
      </c>
      <c r="C11" t="s">
        <v>2</v>
      </c>
      <c r="F11" t="s">
        <v>44</v>
      </c>
      <c r="J11" t="s">
        <v>44</v>
      </c>
    </row>
    <row r="13" spans="1:10" x14ac:dyDescent="0.25">
      <c r="A13" s="2" t="s">
        <v>20</v>
      </c>
      <c r="B13" t="s">
        <v>21</v>
      </c>
      <c r="C13" t="s">
        <v>4</v>
      </c>
      <c r="D13">
        <v>277</v>
      </c>
      <c r="E13">
        <v>263</v>
      </c>
      <c r="F13">
        <f>D13+E13</f>
        <v>540</v>
      </c>
      <c r="H13">
        <v>172</v>
      </c>
      <c r="I13">
        <v>178</v>
      </c>
      <c r="J13">
        <f>H13+I13</f>
        <v>350</v>
      </c>
    </row>
    <row r="14" spans="1:10" x14ac:dyDescent="0.25">
      <c r="A14" s="2" t="s">
        <v>20</v>
      </c>
      <c r="B14" t="s">
        <v>22</v>
      </c>
      <c r="C14" t="s">
        <v>23</v>
      </c>
      <c r="D14">
        <v>270</v>
      </c>
      <c r="E14">
        <v>253</v>
      </c>
      <c r="F14">
        <f>D14+E14</f>
        <v>523</v>
      </c>
      <c r="H14">
        <v>182</v>
      </c>
      <c r="I14">
        <v>179</v>
      </c>
      <c r="J14">
        <f>H14+I14</f>
        <v>361</v>
      </c>
    </row>
    <row r="16" spans="1:10" x14ac:dyDescent="0.25">
      <c r="A16" t="s">
        <v>24</v>
      </c>
      <c r="B16" t="s">
        <v>25</v>
      </c>
      <c r="C16" t="s">
        <v>26</v>
      </c>
      <c r="F16" t="s">
        <v>44</v>
      </c>
      <c r="J16" t="s">
        <v>44</v>
      </c>
    </row>
    <row r="17" spans="1:10" x14ac:dyDescent="0.25">
      <c r="A17" s="2" t="s">
        <v>24</v>
      </c>
      <c r="B17" t="s">
        <v>27</v>
      </c>
      <c r="C17" t="s">
        <v>4</v>
      </c>
      <c r="D17">
        <v>273</v>
      </c>
      <c r="E17">
        <v>270</v>
      </c>
      <c r="F17">
        <f>D17+E17</f>
        <v>543</v>
      </c>
      <c r="H17">
        <v>177</v>
      </c>
      <c r="I17">
        <v>177</v>
      </c>
      <c r="J17">
        <f>H17+I17</f>
        <v>354</v>
      </c>
    </row>
    <row r="19" spans="1:10" x14ac:dyDescent="0.25">
      <c r="A19" s="2" t="s">
        <v>28</v>
      </c>
      <c r="B19" t="s">
        <v>50</v>
      </c>
      <c r="C19" t="s">
        <v>4</v>
      </c>
      <c r="D19">
        <v>279</v>
      </c>
      <c r="E19">
        <v>263</v>
      </c>
      <c r="F19">
        <f>D19+E19</f>
        <v>542</v>
      </c>
      <c r="H19">
        <v>185</v>
      </c>
      <c r="I19">
        <v>183</v>
      </c>
      <c r="J19">
        <f>H19+I19</f>
        <v>368</v>
      </c>
    </row>
    <row r="20" spans="1:10" x14ac:dyDescent="0.25">
      <c r="A20" s="2" t="s">
        <v>28</v>
      </c>
      <c r="B20" t="s">
        <v>47</v>
      </c>
      <c r="C20" t="s">
        <v>29</v>
      </c>
      <c r="D20">
        <v>262</v>
      </c>
      <c r="E20">
        <v>236</v>
      </c>
      <c r="F20">
        <f>D20+E20</f>
        <v>498</v>
      </c>
      <c r="H20">
        <v>168</v>
      </c>
      <c r="I20">
        <v>163</v>
      </c>
      <c r="J20">
        <f>H20+I20</f>
        <v>331</v>
      </c>
    </row>
    <row r="22" spans="1:10" x14ac:dyDescent="0.25">
      <c r="A22" s="2" t="s">
        <v>30</v>
      </c>
      <c r="B22" t="s">
        <v>32</v>
      </c>
      <c r="C22" t="s">
        <v>4</v>
      </c>
      <c r="D22">
        <v>187</v>
      </c>
      <c r="E22">
        <v>149</v>
      </c>
      <c r="F22">
        <f t="shared" ref="F22:F27" si="2">D22+E22</f>
        <v>336</v>
      </c>
      <c r="H22">
        <v>178</v>
      </c>
      <c r="I22">
        <v>172</v>
      </c>
      <c r="J22">
        <f t="shared" ref="J22:J27" si="3">H22+I22</f>
        <v>350</v>
      </c>
    </row>
    <row r="23" spans="1:10" x14ac:dyDescent="0.25">
      <c r="A23" s="2" t="s">
        <v>30</v>
      </c>
      <c r="B23" t="s">
        <v>48</v>
      </c>
      <c r="C23" t="s">
        <v>23</v>
      </c>
      <c r="D23">
        <v>171</v>
      </c>
      <c r="E23">
        <v>151</v>
      </c>
      <c r="F23">
        <f t="shared" si="2"/>
        <v>322</v>
      </c>
      <c r="H23">
        <v>163</v>
      </c>
      <c r="I23">
        <v>145</v>
      </c>
      <c r="J23">
        <f t="shared" si="3"/>
        <v>308</v>
      </c>
    </row>
    <row r="24" spans="1:10" x14ac:dyDescent="0.25">
      <c r="A24" s="2" t="s">
        <v>30</v>
      </c>
      <c r="B24" t="s">
        <v>31</v>
      </c>
      <c r="C24" t="s">
        <v>6</v>
      </c>
      <c r="D24">
        <v>155</v>
      </c>
      <c r="E24">
        <v>159</v>
      </c>
      <c r="F24">
        <f t="shared" si="2"/>
        <v>314</v>
      </c>
      <c r="H24">
        <v>141</v>
      </c>
      <c r="I24">
        <v>158</v>
      </c>
      <c r="J24">
        <f t="shared" si="3"/>
        <v>299</v>
      </c>
    </row>
    <row r="25" spans="1:10" x14ac:dyDescent="0.25">
      <c r="A25" s="2" t="s">
        <v>30</v>
      </c>
      <c r="B25" t="s">
        <v>33</v>
      </c>
      <c r="C25" t="s">
        <v>34</v>
      </c>
      <c r="D25">
        <v>164</v>
      </c>
      <c r="E25">
        <v>134</v>
      </c>
      <c r="F25">
        <f t="shared" si="2"/>
        <v>298</v>
      </c>
      <c r="H25">
        <v>158</v>
      </c>
      <c r="I25">
        <v>147</v>
      </c>
      <c r="J25">
        <f t="shared" si="3"/>
        <v>305</v>
      </c>
    </row>
    <row r="26" spans="1:10" x14ac:dyDescent="0.25">
      <c r="A26" s="2" t="s">
        <v>30</v>
      </c>
      <c r="B26" t="s">
        <v>36</v>
      </c>
      <c r="C26" t="s">
        <v>6</v>
      </c>
      <c r="D26">
        <v>152</v>
      </c>
      <c r="E26">
        <v>144</v>
      </c>
      <c r="F26">
        <f t="shared" si="2"/>
        <v>296</v>
      </c>
      <c r="H26">
        <v>144</v>
      </c>
      <c r="I26">
        <v>149</v>
      </c>
      <c r="J26">
        <f t="shared" si="3"/>
        <v>293</v>
      </c>
    </row>
    <row r="27" spans="1:10" x14ac:dyDescent="0.25">
      <c r="A27" s="2" t="s">
        <v>30</v>
      </c>
      <c r="B27" t="s">
        <v>35</v>
      </c>
      <c r="C27" t="s">
        <v>6</v>
      </c>
      <c r="D27">
        <v>161</v>
      </c>
      <c r="E27">
        <v>118</v>
      </c>
      <c r="F27">
        <f t="shared" si="2"/>
        <v>279</v>
      </c>
      <c r="H27">
        <v>144</v>
      </c>
      <c r="I27">
        <v>155</v>
      </c>
      <c r="J27">
        <f t="shared" si="3"/>
        <v>299</v>
      </c>
    </row>
    <row r="28" spans="1:10" x14ac:dyDescent="0.25">
      <c r="B28" s="1" t="s">
        <v>49</v>
      </c>
    </row>
    <row r="29" spans="1:10" x14ac:dyDescent="0.25">
      <c r="A29" s="2" t="s">
        <v>37</v>
      </c>
      <c r="B29" t="s">
        <v>38</v>
      </c>
      <c r="C29" t="s">
        <v>39</v>
      </c>
      <c r="D29">
        <v>188</v>
      </c>
      <c r="E29">
        <v>183</v>
      </c>
      <c r="F29">
        <f>D29+E29</f>
        <v>371</v>
      </c>
      <c r="H29">
        <v>181</v>
      </c>
      <c r="I29">
        <v>188</v>
      </c>
      <c r="J29">
        <f>H29+I29</f>
        <v>369</v>
      </c>
    </row>
    <row r="30" spans="1:10" x14ac:dyDescent="0.25">
      <c r="A30" s="2" t="s">
        <v>37</v>
      </c>
      <c r="B30" t="s">
        <v>40</v>
      </c>
      <c r="C30" t="s">
        <v>4</v>
      </c>
      <c r="D30">
        <v>170</v>
      </c>
      <c r="E30">
        <v>183</v>
      </c>
      <c r="F30">
        <f>D30+E30</f>
        <v>353</v>
      </c>
      <c r="H30">
        <v>173</v>
      </c>
      <c r="I30">
        <v>176</v>
      </c>
      <c r="J30">
        <f>H30+I30</f>
        <v>349</v>
      </c>
    </row>
    <row r="31" spans="1:10" x14ac:dyDescent="0.25">
      <c r="A31" s="2" t="s">
        <v>37</v>
      </c>
      <c r="B31" t="s">
        <v>41</v>
      </c>
      <c r="C31" t="s">
        <v>4</v>
      </c>
      <c r="D31">
        <v>169</v>
      </c>
      <c r="E31">
        <v>155</v>
      </c>
      <c r="F31">
        <f>D31+E31</f>
        <v>324</v>
      </c>
      <c r="H31">
        <v>160</v>
      </c>
      <c r="I31">
        <v>140</v>
      </c>
      <c r="J31">
        <f>H31+I31</f>
        <v>300</v>
      </c>
    </row>
    <row r="33" spans="1:10" x14ac:dyDescent="0.25">
      <c r="A33" s="2" t="s">
        <v>42</v>
      </c>
      <c r="B33" t="s">
        <v>43</v>
      </c>
      <c r="C33" t="s">
        <v>6</v>
      </c>
      <c r="D33">
        <v>134</v>
      </c>
      <c r="E33">
        <v>113</v>
      </c>
      <c r="F33">
        <f>D33+E33</f>
        <v>247</v>
      </c>
      <c r="H33">
        <v>125</v>
      </c>
      <c r="I33">
        <v>123</v>
      </c>
      <c r="J33">
        <f>H33+I33</f>
        <v>248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7"/>
  <sheetViews>
    <sheetView zoomScaleNormal="85" workbookViewId="0">
      <selection activeCell="K11" sqref="K11"/>
    </sheetView>
  </sheetViews>
  <sheetFormatPr defaultRowHeight="15" x14ac:dyDescent="0.25"/>
  <cols>
    <col min="1" max="1" width="32" bestFit="1" customWidth="1"/>
    <col min="2" max="2" width="8.85546875" customWidth="1"/>
    <col min="3" max="21" width="11.7109375" customWidth="1"/>
  </cols>
  <sheetData>
    <row r="2" spans="1:27" ht="15.75" thickBot="1" x14ac:dyDescent="0.3"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  <c r="P2" s="3">
        <v>14</v>
      </c>
      <c r="Q2" s="3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</row>
    <row r="3" spans="1:27" s="6" customFormat="1" ht="27.75" thickTop="1" thickBot="1" x14ac:dyDescent="0.3">
      <c r="A3" s="26" t="s">
        <v>3</v>
      </c>
      <c r="B3" s="27"/>
      <c r="C3" s="8">
        <v>9.3000000000000007</v>
      </c>
      <c r="D3" s="8">
        <v>10.4</v>
      </c>
      <c r="E3" s="8">
        <v>10.4</v>
      </c>
      <c r="F3" s="8">
        <v>10.3</v>
      </c>
      <c r="G3" s="8">
        <v>9.8000000000000007</v>
      </c>
      <c r="H3" s="8">
        <v>9.9</v>
      </c>
      <c r="I3" s="8">
        <v>9.8000000000000007</v>
      </c>
      <c r="J3" s="8">
        <v>10.4</v>
      </c>
      <c r="K3" s="8">
        <v>8.3000000000000007</v>
      </c>
      <c r="L3" s="8">
        <v>9</v>
      </c>
      <c r="M3" s="7">
        <v>9.6999999999999993</v>
      </c>
      <c r="N3" s="7">
        <v>10.199999999999999</v>
      </c>
      <c r="O3" s="7"/>
    </row>
    <row r="4" spans="1:27" s="6" customFormat="1" ht="27.75" thickTop="1" thickBot="1" x14ac:dyDescent="0.3">
      <c r="A4" s="26" t="s">
        <v>10</v>
      </c>
      <c r="B4" s="27"/>
      <c r="C4" s="8">
        <v>9.1999999999999993</v>
      </c>
      <c r="D4" s="8">
        <v>10.199999999999999</v>
      </c>
      <c r="E4" s="8">
        <v>8.8000000000000007</v>
      </c>
      <c r="F4" s="8">
        <v>10.199999999999999</v>
      </c>
      <c r="G4" s="8">
        <v>10.5</v>
      </c>
      <c r="H4" s="8">
        <v>10.199999999999999</v>
      </c>
      <c r="I4" s="8">
        <v>10</v>
      </c>
      <c r="J4" s="8">
        <v>9.1999999999999993</v>
      </c>
      <c r="K4" s="8">
        <v>10.7</v>
      </c>
      <c r="L4" s="8">
        <v>10.3</v>
      </c>
      <c r="M4" s="7">
        <v>8.8000000000000007</v>
      </c>
      <c r="N4" s="7">
        <v>8.5</v>
      </c>
      <c r="O4" s="7"/>
    </row>
    <row r="5" spans="1:27" ht="15" customHeight="1" thickTop="1" x14ac:dyDescent="0.25"/>
    <row r="6" spans="1:27" ht="15" customHeight="1" thickBot="1" x14ac:dyDescent="0.3"/>
    <row r="7" spans="1:27" s="6" customFormat="1" ht="27.75" thickTop="1" thickBot="1" x14ac:dyDescent="0.3">
      <c r="A7" s="26" t="s">
        <v>5</v>
      </c>
      <c r="B7" s="27"/>
      <c r="C7" s="8">
        <v>10.199999999999999</v>
      </c>
      <c r="D7" s="8">
        <v>9.4</v>
      </c>
      <c r="E7" s="8">
        <v>10.3</v>
      </c>
      <c r="F7" s="8">
        <v>10.7</v>
      </c>
      <c r="G7" s="8">
        <v>9.9</v>
      </c>
      <c r="H7" s="8">
        <v>10.1</v>
      </c>
      <c r="I7" s="8">
        <v>9.6</v>
      </c>
      <c r="J7" s="8">
        <v>10.8</v>
      </c>
      <c r="K7" s="8">
        <v>9.9</v>
      </c>
      <c r="L7" s="8">
        <v>10.4</v>
      </c>
      <c r="M7" s="7">
        <v>10.3</v>
      </c>
      <c r="N7" s="7">
        <v>10.4</v>
      </c>
      <c r="O7" s="7">
        <v>9.1</v>
      </c>
      <c r="P7" s="7">
        <v>10.3</v>
      </c>
      <c r="Q7" s="7">
        <v>10</v>
      </c>
      <c r="R7" s="7">
        <v>10.3</v>
      </c>
      <c r="S7" s="7">
        <v>10.4</v>
      </c>
      <c r="T7" s="7">
        <v>10.6</v>
      </c>
      <c r="U7" s="7"/>
    </row>
    <row r="8" spans="1:27" s="6" customFormat="1" ht="27.75" thickTop="1" thickBot="1" x14ac:dyDescent="0.3">
      <c r="A8" s="26" t="s">
        <v>11</v>
      </c>
      <c r="B8" s="27"/>
      <c r="C8" s="8">
        <v>10.5</v>
      </c>
      <c r="D8" s="8">
        <v>9.6999999999999993</v>
      </c>
      <c r="E8" s="8">
        <v>10</v>
      </c>
      <c r="F8" s="8">
        <v>8</v>
      </c>
      <c r="G8" s="8">
        <v>10.8</v>
      </c>
      <c r="H8" s="8">
        <v>9.8000000000000007</v>
      </c>
      <c r="I8" s="8">
        <v>10.6</v>
      </c>
      <c r="J8" s="8">
        <v>10</v>
      </c>
      <c r="K8" s="8">
        <v>10</v>
      </c>
      <c r="L8" s="8">
        <v>10.4</v>
      </c>
      <c r="M8" s="7">
        <v>9.1999999999999993</v>
      </c>
      <c r="N8" s="7">
        <v>10.4</v>
      </c>
      <c r="O8" s="7">
        <v>9.8000000000000007</v>
      </c>
      <c r="P8" s="7">
        <v>9.8000000000000007</v>
      </c>
      <c r="Q8" s="7">
        <v>10.199999999999999</v>
      </c>
      <c r="R8" s="7">
        <v>9.9</v>
      </c>
      <c r="S8" s="7">
        <v>9.8000000000000007</v>
      </c>
      <c r="T8" s="8">
        <v>10</v>
      </c>
      <c r="U8" s="7"/>
    </row>
    <row r="9" spans="1:27" ht="15" customHeight="1" thickTop="1" x14ac:dyDescent="0.25"/>
    <row r="10" spans="1:27" ht="15" customHeight="1" thickBot="1" x14ac:dyDescent="0.3"/>
    <row r="11" spans="1:27" s="6" customFormat="1" ht="27.75" thickTop="1" thickBot="1" x14ac:dyDescent="0.3">
      <c r="A11" s="32" t="s">
        <v>10</v>
      </c>
      <c r="B11" s="33"/>
      <c r="C11" s="10">
        <v>10.3</v>
      </c>
      <c r="D11" s="10">
        <v>10.3</v>
      </c>
      <c r="E11" s="10">
        <v>10.199999999999999</v>
      </c>
      <c r="F11" s="8">
        <v>9.6999999999999993</v>
      </c>
      <c r="G11" s="8">
        <v>10</v>
      </c>
      <c r="H11" s="8">
        <v>9.4</v>
      </c>
      <c r="I11" s="10">
        <v>10.199999999999999</v>
      </c>
      <c r="J11" s="10">
        <v>10.1</v>
      </c>
      <c r="K11" s="10">
        <v>10.6</v>
      </c>
      <c r="L11" s="8"/>
    </row>
    <row r="12" spans="1:27" s="6" customFormat="1" ht="27.75" thickTop="1" thickBot="1" x14ac:dyDescent="0.3">
      <c r="A12" s="26" t="s">
        <v>11</v>
      </c>
      <c r="B12" s="27"/>
      <c r="C12" s="8">
        <v>10</v>
      </c>
      <c r="D12" s="8">
        <v>9.8000000000000007</v>
      </c>
      <c r="E12" s="8">
        <v>10.1</v>
      </c>
      <c r="F12" s="8">
        <v>9.6999999999999993</v>
      </c>
      <c r="G12" s="10">
        <v>10.3</v>
      </c>
      <c r="H12" s="10">
        <v>10.1</v>
      </c>
      <c r="I12" s="8">
        <v>9.6</v>
      </c>
      <c r="J12" s="8">
        <v>10</v>
      </c>
      <c r="K12" s="8">
        <v>8.6</v>
      </c>
      <c r="L12" s="8"/>
    </row>
    <row r="13" spans="1:27" ht="15" customHeight="1" thickTop="1" x14ac:dyDescent="0.25"/>
    <row r="14" spans="1:27" ht="15" customHeight="1" thickBot="1" x14ac:dyDescent="0.3"/>
    <row r="15" spans="1:27" s="5" customFormat="1" ht="27.75" thickTop="1" thickBot="1" x14ac:dyDescent="0.45">
      <c r="A15" s="28" t="s">
        <v>3</v>
      </c>
      <c r="B15" s="29"/>
      <c r="C15" s="10">
        <v>10.199999999999999</v>
      </c>
      <c r="D15" s="8">
        <v>10.199999999999999</v>
      </c>
      <c r="E15" s="10">
        <v>10.7</v>
      </c>
      <c r="F15" s="10">
        <v>10.6</v>
      </c>
      <c r="G15" s="8">
        <v>8.5</v>
      </c>
      <c r="H15" s="8">
        <v>10.7</v>
      </c>
      <c r="I15" s="10">
        <v>10.199999999999999</v>
      </c>
      <c r="J15" s="10">
        <v>10.4</v>
      </c>
      <c r="K15" s="8">
        <v>8.6</v>
      </c>
      <c r="L15" s="8">
        <v>10.3</v>
      </c>
      <c r="M15" s="8">
        <v>8.5</v>
      </c>
      <c r="N15" s="8">
        <v>10.3</v>
      </c>
      <c r="O15" s="8">
        <v>8.6999999999999993</v>
      </c>
      <c r="P15" s="10">
        <v>10.8</v>
      </c>
      <c r="Q15" s="10">
        <v>10.3</v>
      </c>
      <c r="R15" s="11">
        <v>10.8</v>
      </c>
      <c r="S15" s="4"/>
      <c r="T15" s="4"/>
      <c r="U15" s="4"/>
    </row>
    <row r="16" spans="1:27" s="5" customFormat="1" ht="27.75" thickTop="1" thickBot="1" x14ac:dyDescent="0.45">
      <c r="A16" s="30" t="s">
        <v>5</v>
      </c>
      <c r="B16" s="31"/>
      <c r="C16" s="8">
        <v>8.5</v>
      </c>
      <c r="D16" s="10">
        <v>10.4</v>
      </c>
      <c r="E16" s="8">
        <v>10.199999999999999</v>
      </c>
      <c r="F16" s="8">
        <v>9.9</v>
      </c>
      <c r="G16" s="10">
        <v>10.7</v>
      </c>
      <c r="H16" s="8">
        <v>10.7</v>
      </c>
      <c r="I16" s="8">
        <v>6.7</v>
      </c>
      <c r="J16" s="8">
        <v>8.9</v>
      </c>
      <c r="K16" s="10">
        <v>10.6</v>
      </c>
      <c r="L16" s="8">
        <v>10.3</v>
      </c>
      <c r="M16" s="10">
        <v>10.5</v>
      </c>
      <c r="N16" s="10">
        <v>10.6</v>
      </c>
      <c r="O16" s="10">
        <v>10.3</v>
      </c>
      <c r="P16" s="8">
        <v>8.6</v>
      </c>
      <c r="Q16" s="8">
        <v>9.5</v>
      </c>
      <c r="R16" s="7">
        <v>10.4</v>
      </c>
      <c r="S16" s="4"/>
      <c r="T16" s="4"/>
      <c r="U16" s="4"/>
    </row>
    <row r="17" ht="15.75" thickTop="1" x14ac:dyDescent="0.25"/>
  </sheetData>
  <mergeCells count="8">
    <mergeCell ref="A12:B12"/>
    <mergeCell ref="A15:B15"/>
    <mergeCell ref="A16:B16"/>
    <mergeCell ref="A3:B3"/>
    <mergeCell ref="A4:B4"/>
    <mergeCell ref="A7:B7"/>
    <mergeCell ref="A8:B8"/>
    <mergeCell ref="A11:B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7" sqref="H7"/>
    </sheetView>
  </sheetViews>
  <sheetFormatPr defaultRowHeight="15" x14ac:dyDescent="0.25"/>
  <cols>
    <col min="2" max="2" width="20.7109375" customWidth="1"/>
    <col min="4" max="4" width="8.85546875" customWidth="1"/>
  </cols>
  <sheetData>
    <row r="1" spans="1:8" x14ac:dyDescent="0.25">
      <c r="E1" t="s">
        <v>15</v>
      </c>
      <c r="F1" t="s">
        <v>16</v>
      </c>
      <c r="G1" t="s">
        <v>19</v>
      </c>
    </row>
    <row r="2" spans="1:8" x14ac:dyDescent="0.25">
      <c r="A2" t="s">
        <v>0</v>
      </c>
      <c r="B2" t="s">
        <v>1</v>
      </c>
      <c r="C2" t="s">
        <v>2</v>
      </c>
      <c r="G2" t="s">
        <v>44</v>
      </c>
    </row>
    <row r="3" spans="1:8" x14ac:dyDescent="0.25">
      <c r="A3" t="s">
        <v>0</v>
      </c>
      <c r="B3" t="s">
        <v>3</v>
      </c>
      <c r="C3" t="s">
        <v>4</v>
      </c>
      <c r="E3">
        <v>286</v>
      </c>
      <c r="F3">
        <v>287</v>
      </c>
      <c r="G3">
        <f t="shared" ref="G3:G11" si="0">E3+F3</f>
        <v>573</v>
      </c>
      <c r="H3">
        <f>_xlfn.RANK.EQ(G3,$G$3:$G$11,0)</f>
        <v>2</v>
      </c>
    </row>
    <row r="4" spans="1:8" x14ac:dyDescent="0.25">
      <c r="A4" t="s">
        <v>0</v>
      </c>
      <c r="B4" t="s">
        <v>5</v>
      </c>
      <c r="C4" t="s">
        <v>6</v>
      </c>
      <c r="E4">
        <v>286</v>
      </c>
      <c r="F4">
        <v>289</v>
      </c>
      <c r="G4">
        <f t="shared" si="0"/>
        <v>575</v>
      </c>
      <c r="H4">
        <f t="shared" ref="H4:H11" si="1">_xlfn.RANK.EQ(G4,$G$3:$G$11,0)</f>
        <v>1</v>
      </c>
    </row>
    <row r="5" spans="1:8" x14ac:dyDescent="0.25">
      <c r="A5" t="s">
        <v>0</v>
      </c>
      <c r="B5" t="s">
        <v>7</v>
      </c>
      <c r="C5" t="s">
        <v>8</v>
      </c>
      <c r="E5">
        <v>274</v>
      </c>
      <c r="F5">
        <v>268</v>
      </c>
      <c r="G5">
        <f t="shared" si="0"/>
        <v>542</v>
      </c>
      <c r="H5">
        <f t="shared" si="1"/>
        <v>7</v>
      </c>
    </row>
    <row r="6" spans="1:8" x14ac:dyDescent="0.25">
      <c r="A6" t="s">
        <v>0</v>
      </c>
      <c r="B6" t="s">
        <v>45</v>
      </c>
      <c r="C6" t="s">
        <v>8</v>
      </c>
      <c r="E6">
        <v>271</v>
      </c>
      <c r="F6">
        <v>232</v>
      </c>
      <c r="G6">
        <f t="shared" si="0"/>
        <v>503</v>
      </c>
      <c r="H6">
        <f t="shared" si="1"/>
        <v>8</v>
      </c>
    </row>
    <row r="7" spans="1:8" x14ac:dyDescent="0.25">
      <c r="A7" t="s">
        <v>0</v>
      </c>
      <c r="B7" t="s">
        <v>46</v>
      </c>
      <c r="C7" t="s">
        <v>9</v>
      </c>
      <c r="E7">
        <v>284</v>
      </c>
      <c r="F7">
        <v>283</v>
      </c>
      <c r="G7">
        <f t="shared" si="0"/>
        <v>567</v>
      </c>
      <c r="H7">
        <f t="shared" si="1"/>
        <v>4</v>
      </c>
    </row>
    <row r="8" spans="1:8" x14ac:dyDescent="0.25">
      <c r="A8" t="s">
        <v>0</v>
      </c>
      <c r="B8" t="s">
        <v>10</v>
      </c>
      <c r="C8" t="s">
        <v>4</v>
      </c>
      <c r="E8">
        <v>291</v>
      </c>
      <c r="F8">
        <v>276</v>
      </c>
      <c r="G8">
        <f t="shared" si="0"/>
        <v>567</v>
      </c>
      <c r="H8">
        <f t="shared" si="1"/>
        <v>4</v>
      </c>
    </row>
    <row r="9" spans="1:8" x14ac:dyDescent="0.25">
      <c r="A9" t="s">
        <v>0</v>
      </c>
      <c r="B9" t="s">
        <v>11</v>
      </c>
      <c r="C9" t="s">
        <v>9</v>
      </c>
      <c r="E9">
        <v>287</v>
      </c>
      <c r="F9">
        <v>281</v>
      </c>
      <c r="G9">
        <f t="shared" si="0"/>
        <v>568</v>
      </c>
      <c r="H9">
        <f t="shared" si="1"/>
        <v>3</v>
      </c>
    </row>
    <row r="10" spans="1:8" x14ac:dyDescent="0.25">
      <c r="A10" t="s">
        <v>0</v>
      </c>
      <c r="B10" t="s">
        <v>12</v>
      </c>
      <c r="C10" t="s">
        <v>13</v>
      </c>
      <c r="E10">
        <v>280</v>
      </c>
      <c r="F10">
        <v>281</v>
      </c>
      <c r="G10">
        <f t="shared" si="0"/>
        <v>561</v>
      </c>
      <c r="H10">
        <f t="shared" si="1"/>
        <v>6</v>
      </c>
    </row>
    <row r="11" spans="1:8" x14ac:dyDescent="0.25">
      <c r="A11" t="s">
        <v>0</v>
      </c>
      <c r="B11" t="s">
        <v>14</v>
      </c>
      <c r="C11" t="s">
        <v>6</v>
      </c>
      <c r="E11">
        <v>249</v>
      </c>
      <c r="F11">
        <v>206</v>
      </c>
      <c r="G11">
        <f t="shared" si="0"/>
        <v>455</v>
      </c>
      <c r="H11">
        <f t="shared" si="1"/>
        <v>9</v>
      </c>
    </row>
    <row r="13" spans="1:8" x14ac:dyDescent="0.25">
      <c r="A13" t="s">
        <v>20</v>
      </c>
      <c r="B13" t="s">
        <v>21</v>
      </c>
      <c r="C13" t="s">
        <v>4</v>
      </c>
      <c r="E13">
        <v>272</v>
      </c>
      <c r="F13">
        <v>276</v>
      </c>
      <c r="G13">
        <f>E13+F13</f>
        <v>548</v>
      </c>
      <c r="H13">
        <f>_xlfn.RANK.EQ(G13,$G$13:$G$14,0)</f>
        <v>1</v>
      </c>
    </row>
    <row r="14" spans="1:8" x14ac:dyDescent="0.25">
      <c r="A14" t="s">
        <v>20</v>
      </c>
      <c r="B14" t="s">
        <v>22</v>
      </c>
      <c r="C14" t="s">
        <v>23</v>
      </c>
      <c r="E14">
        <v>273</v>
      </c>
      <c r="F14">
        <v>269</v>
      </c>
      <c r="G14">
        <f>E14+F14</f>
        <v>542</v>
      </c>
      <c r="H14">
        <f>_xlfn.RANK.EQ(G14,$G$13:$G$14,0)</f>
        <v>2</v>
      </c>
    </row>
    <row r="16" spans="1:8" x14ac:dyDescent="0.25">
      <c r="A16" t="s">
        <v>24</v>
      </c>
      <c r="B16" t="s">
        <v>25</v>
      </c>
      <c r="C16" t="s">
        <v>26</v>
      </c>
      <c r="E16">
        <v>272</v>
      </c>
      <c r="F16">
        <v>258</v>
      </c>
      <c r="G16">
        <f>E16+F16</f>
        <v>530</v>
      </c>
      <c r="H16">
        <f>_xlfn.RANK.EQ(G16,$G$16:$G$17,0)</f>
        <v>2</v>
      </c>
    </row>
    <row r="17" spans="1:8" x14ac:dyDescent="0.25">
      <c r="A17" t="s">
        <v>24</v>
      </c>
      <c r="B17" t="s">
        <v>27</v>
      </c>
      <c r="C17" t="s">
        <v>4</v>
      </c>
      <c r="E17">
        <v>280</v>
      </c>
      <c r="F17">
        <v>262</v>
      </c>
      <c r="G17">
        <f>E17+F17</f>
        <v>542</v>
      </c>
      <c r="H17">
        <f>_xlfn.RANK.EQ(G17,$G$16:$G$17,0)</f>
        <v>1</v>
      </c>
    </row>
    <row r="19" spans="1:8" x14ac:dyDescent="0.25">
      <c r="A19" t="s">
        <v>28</v>
      </c>
      <c r="B19" t="s">
        <v>50</v>
      </c>
      <c r="C19" t="s">
        <v>4</v>
      </c>
      <c r="E19">
        <v>287</v>
      </c>
      <c r="F19">
        <v>276</v>
      </c>
      <c r="G19">
        <f>E19+F19</f>
        <v>563</v>
      </c>
      <c r="H19">
        <f>_xlfn.RANK.EQ(G19,$G$19:$G$20,0)</f>
        <v>1</v>
      </c>
    </row>
    <row r="20" spans="1:8" x14ac:dyDescent="0.25">
      <c r="A20" t="s">
        <v>28</v>
      </c>
      <c r="B20" t="s">
        <v>47</v>
      </c>
      <c r="C20" t="s">
        <v>29</v>
      </c>
      <c r="E20">
        <v>263</v>
      </c>
      <c r="F20">
        <v>233</v>
      </c>
      <c r="G20">
        <f>E20+F20</f>
        <v>496</v>
      </c>
      <c r="H20">
        <f>_xlfn.RANK.EQ(G20,$G$19:$G$20,0)</f>
        <v>2</v>
      </c>
    </row>
    <row r="22" spans="1:8" x14ac:dyDescent="0.25">
      <c r="A22" t="s">
        <v>30</v>
      </c>
      <c r="B22" t="s">
        <v>31</v>
      </c>
      <c r="C22" t="s">
        <v>6</v>
      </c>
      <c r="E22">
        <v>146</v>
      </c>
      <c r="F22">
        <v>134</v>
      </c>
      <c r="G22">
        <f>E22+F22</f>
        <v>280</v>
      </c>
      <c r="H22">
        <f>_xlfn.RANK.EQ(G22,$G$22:$G$24,0)</f>
        <v>3</v>
      </c>
    </row>
    <row r="23" spans="1:8" x14ac:dyDescent="0.25">
      <c r="A23" t="s">
        <v>30</v>
      </c>
      <c r="B23" t="s">
        <v>36</v>
      </c>
      <c r="C23" t="s">
        <v>6</v>
      </c>
      <c r="E23">
        <v>170</v>
      </c>
      <c r="F23">
        <v>168</v>
      </c>
      <c r="G23">
        <f>E23+F23</f>
        <v>338</v>
      </c>
      <c r="H23">
        <f t="shared" ref="H23:H24" si="2">_xlfn.RANK.EQ(G23,$G$22:$G$24,0)</f>
        <v>1</v>
      </c>
    </row>
    <row r="24" spans="1:8" x14ac:dyDescent="0.25">
      <c r="A24" t="s">
        <v>30</v>
      </c>
      <c r="B24" t="s">
        <v>35</v>
      </c>
      <c r="C24" t="s">
        <v>6</v>
      </c>
      <c r="E24">
        <v>158</v>
      </c>
      <c r="F24">
        <v>137</v>
      </c>
      <c r="G24">
        <f>E24+F24</f>
        <v>295</v>
      </c>
      <c r="H24">
        <f t="shared" si="2"/>
        <v>2</v>
      </c>
    </row>
    <row r="26" spans="1:8" x14ac:dyDescent="0.25">
      <c r="A26" t="s">
        <v>42</v>
      </c>
      <c r="B26" t="s">
        <v>43</v>
      </c>
      <c r="C26" t="s">
        <v>6</v>
      </c>
      <c r="E26">
        <v>132</v>
      </c>
      <c r="F26">
        <v>122</v>
      </c>
      <c r="G26">
        <f>E26+F26</f>
        <v>254</v>
      </c>
    </row>
    <row r="28" spans="1:8" x14ac:dyDescent="0.25">
      <c r="A28" t="s">
        <v>37</v>
      </c>
      <c r="B28" t="s">
        <v>38</v>
      </c>
      <c r="C28" t="s">
        <v>39</v>
      </c>
      <c r="E28">
        <v>187</v>
      </c>
      <c r="F28">
        <v>169</v>
      </c>
      <c r="G28">
        <f>E28+F28</f>
        <v>356</v>
      </c>
    </row>
  </sheetData>
  <conditionalFormatting sqref="H3:H28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8" sqref="F18"/>
    </sheetView>
  </sheetViews>
  <sheetFormatPr defaultRowHeight="15" x14ac:dyDescent="0.25"/>
  <cols>
    <col min="2" max="2" width="17.5703125" bestFit="1" customWidth="1"/>
    <col min="3" max="3" width="5.7109375" bestFit="1" customWidth="1"/>
  </cols>
  <sheetData>
    <row r="1" spans="1:8" x14ac:dyDescent="0.25">
      <c r="E1" t="s">
        <v>17</v>
      </c>
      <c r="F1" t="s">
        <v>18</v>
      </c>
      <c r="G1" t="s">
        <v>19</v>
      </c>
    </row>
    <row r="2" spans="1:8" x14ac:dyDescent="0.25">
      <c r="A2" t="s">
        <v>0</v>
      </c>
      <c r="B2" t="s">
        <v>1</v>
      </c>
      <c r="C2" t="s">
        <v>2</v>
      </c>
      <c r="G2" t="s">
        <v>44</v>
      </c>
    </row>
    <row r="3" spans="1:8" x14ac:dyDescent="0.25">
      <c r="A3" t="s">
        <v>0</v>
      </c>
      <c r="B3" t="s">
        <v>3</v>
      </c>
      <c r="C3" t="s">
        <v>4</v>
      </c>
      <c r="E3">
        <v>193</v>
      </c>
      <c r="F3">
        <v>192</v>
      </c>
      <c r="G3">
        <f t="shared" ref="G3:G11" si="0">E3+F3</f>
        <v>385</v>
      </c>
      <c r="H3">
        <f>_xlfn.RANK.EQ(G3,$G$3:$G$11,0)</f>
        <v>1</v>
      </c>
    </row>
    <row r="4" spans="1:8" x14ac:dyDescent="0.25">
      <c r="A4" t="s">
        <v>0</v>
      </c>
      <c r="B4" t="s">
        <v>5</v>
      </c>
      <c r="C4" t="s">
        <v>6</v>
      </c>
      <c r="E4">
        <v>193</v>
      </c>
      <c r="F4">
        <v>188</v>
      </c>
      <c r="G4">
        <f t="shared" si="0"/>
        <v>381</v>
      </c>
      <c r="H4">
        <f t="shared" ref="H4:H11" si="1">_xlfn.RANK.EQ(G4,$G$3:$G$11,0)</f>
        <v>2</v>
      </c>
    </row>
    <row r="5" spans="1:8" x14ac:dyDescent="0.25">
      <c r="A5" t="s">
        <v>0</v>
      </c>
      <c r="B5" t="s">
        <v>7</v>
      </c>
      <c r="C5" t="s">
        <v>8</v>
      </c>
      <c r="E5">
        <v>181</v>
      </c>
      <c r="F5">
        <v>187</v>
      </c>
      <c r="G5">
        <f t="shared" si="0"/>
        <v>368</v>
      </c>
      <c r="H5">
        <f t="shared" si="1"/>
        <v>7</v>
      </c>
    </row>
    <row r="6" spans="1:8" x14ac:dyDescent="0.25">
      <c r="A6" t="s">
        <v>0</v>
      </c>
      <c r="B6" t="s">
        <v>45</v>
      </c>
      <c r="C6" t="s">
        <v>8</v>
      </c>
      <c r="E6">
        <v>162</v>
      </c>
      <c r="F6">
        <v>170</v>
      </c>
      <c r="G6">
        <f t="shared" si="0"/>
        <v>332</v>
      </c>
      <c r="H6">
        <f t="shared" si="1"/>
        <v>8</v>
      </c>
    </row>
    <row r="7" spans="1:8" x14ac:dyDescent="0.25">
      <c r="A7" t="s">
        <v>0</v>
      </c>
      <c r="B7" t="s">
        <v>46</v>
      </c>
      <c r="C7" t="s">
        <v>9</v>
      </c>
      <c r="E7">
        <v>190</v>
      </c>
      <c r="F7">
        <v>188</v>
      </c>
      <c r="G7">
        <f t="shared" si="0"/>
        <v>378</v>
      </c>
      <c r="H7">
        <f t="shared" si="1"/>
        <v>3</v>
      </c>
    </row>
    <row r="8" spans="1:8" x14ac:dyDescent="0.25">
      <c r="A8" t="s">
        <v>0</v>
      </c>
      <c r="B8" t="s">
        <v>10</v>
      </c>
      <c r="C8" t="s">
        <v>4</v>
      </c>
      <c r="E8">
        <v>187</v>
      </c>
      <c r="F8">
        <v>187</v>
      </c>
      <c r="G8">
        <f t="shared" si="0"/>
        <v>374</v>
      </c>
      <c r="H8">
        <f t="shared" si="1"/>
        <v>5</v>
      </c>
    </row>
    <row r="9" spans="1:8" x14ac:dyDescent="0.25">
      <c r="A9" t="s">
        <v>0</v>
      </c>
      <c r="B9" t="s">
        <v>11</v>
      </c>
      <c r="C9" t="s">
        <v>9</v>
      </c>
      <c r="E9">
        <v>189</v>
      </c>
      <c r="F9">
        <v>185</v>
      </c>
      <c r="G9">
        <f t="shared" si="0"/>
        <v>374</v>
      </c>
      <c r="H9">
        <f t="shared" si="1"/>
        <v>5</v>
      </c>
    </row>
    <row r="10" spans="1:8" x14ac:dyDescent="0.25">
      <c r="A10" t="s">
        <v>0</v>
      </c>
      <c r="B10" t="s">
        <v>12</v>
      </c>
      <c r="C10" t="s">
        <v>13</v>
      </c>
      <c r="E10">
        <v>190</v>
      </c>
      <c r="F10">
        <v>188</v>
      </c>
      <c r="G10">
        <f t="shared" si="0"/>
        <v>378</v>
      </c>
      <c r="H10">
        <f t="shared" si="1"/>
        <v>3</v>
      </c>
    </row>
    <row r="11" spans="1:8" x14ac:dyDescent="0.25">
      <c r="A11" t="s">
        <v>0</v>
      </c>
      <c r="B11" t="s">
        <v>14</v>
      </c>
      <c r="C11" t="s">
        <v>6</v>
      </c>
      <c r="E11">
        <v>142</v>
      </c>
      <c r="F11">
        <v>160</v>
      </c>
      <c r="G11">
        <f t="shared" si="0"/>
        <v>302</v>
      </c>
      <c r="H11">
        <f t="shared" si="1"/>
        <v>9</v>
      </c>
    </row>
    <row r="13" spans="1:8" x14ac:dyDescent="0.25">
      <c r="A13" t="s">
        <v>20</v>
      </c>
      <c r="B13" t="s">
        <v>21</v>
      </c>
      <c r="C13" t="s">
        <v>4</v>
      </c>
      <c r="E13">
        <v>185</v>
      </c>
      <c r="F13">
        <v>181</v>
      </c>
      <c r="G13">
        <f>E13+F13</f>
        <v>366</v>
      </c>
      <c r="H13">
        <f>_xlfn.RANK.EQ(G13,$G$13:$G$14,0)</f>
        <v>1</v>
      </c>
    </row>
    <row r="14" spans="1:8" x14ac:dyDescent="0.25">
      <c r="A14" t="s">
        <v>20</v>
      </c>
      <c r="B14" t="s">
        <v>22</v>
      </c>
      <c r="C14" t="s">
        <v>23</v>
      </c>
      <c r="E14">
        <v>171</v>
      </c>
      <c r="F14">
        <v>182</v>
      </c>
      <c r="G14">
        <f>E14+F14</f>
        <v>353</v>
      </c>
      <c r="H14">
        <f>_xlfn.RANK.EQ(G14,$G$13:$G$14,0)</f>
        <v>2</v>
      </c>
    </row>
    <row r="16" spans="1:8" x14ac:dyDescent="0.25">
      <c r="A16" t="s">
        <v>24</v>
      </c>
      <c r="B16" t="s">
        <v>25</v>
      </c>
      <c r="C16" t="s">
        <v>26</v>
      </c>
      <c r="E16">
        <v>181</v>
      </c>
      <c r="F16">
        <v>185</v>
      </c>
      <c r="G16">
        <f>E16+F16</f>
        <v>366</v>
      </c>
      <c r="H16">
        <f>_xlfn.RANK.EQ(G16,$G$16:$G$17,0)</f>
        <v>1</v>
      </c>
    </row>
    <row r="17" spans="1:8" x14ac:dyDescent="0.25">
      <c r="A17" t="s">
        <v>24</v>
      </c>
      <c r="B17" t="s">
        <v>27</v>
      </c>
      <c r="C17" t="s">
        <v>4</v>
      </c>
      <c r="E17">
        <v>180</v>
      </c>
      <c r="F17">
        <v>179</v>
      </c>
      <c r="G17">
        <f>E17+F17</f>
        <v>359</v>
      </c>
      <c r="H17">
        <f>_xlfn.RANK.EQ(G17,$G$16:$G$17,0)</f>
        <v>2</v>
      </c>
    </row>
    <row r="19" spans="1:8" x14ac:dyDescent="0.25">
      <c r="A19" t="s">
        <v>28</v>
      </c>
      <c r="B19" t="s">
        <v>50</v>
      </c>
      <c r="C19" t="s">
        <v>4</v>
      </c>
      <c r="E19">
        <v>188</v>
      </c>
      <c r="F19">
        <v>188</v>
      </c>
      <c r="G19">
        <f>E19+F19</f>
        <v>376</v>
      </c>
      <c r="H19">
        <f>_xlfn.RANK.EQ(G19,$G$19:$G$20,0)</f>
        <v>1</v>
      </c>
    </row>
    <row r="20" spans="1:8" x14ac:dyDescent="0.25">
      <c r="A20" t="s">
        <v>28</v>
      </c>
      <c r="B20" t="s">
        <v>47</v>
      </c>
      <c r="C20" t="s">
        <v>29</v>
      </c>
      <c r="G20">
        <f>E20+F20</f>
        <v>0</v>
      </c>
      <c r="H20">
        <f>_xlfn.RANK.EQ(G20,$G$19:$G$20,0)</f>
        <v>2</v>
      </c>
    </row>
    <row r="22" spans="1:8" x14ac:dyDescent="0.25">
      <c r="A22" t="s">
        <v>30</v>
      </c>
      <c r="B22" t="s">
        <v>31</v>
      </c>
      <c r="C22" t="s">
        <v>6</v>
      </c>
      <c r="E22">
        <v>163</v>
      </c>
      <c r="F22">
        <v>137</v>
      </c>
      <c r="G22">
        <f>E22+F22</f>
        <v>300</v>
      </c>
      <c r="H22">
        <f>_xlfn.RANK.EQ(G22,$G$22:$G$24,0)</f>
        <v>3</v>
      </c>
    </row>
    <row r="23" spans="1:8" x14ac:dyDescent="0.25">
      <c r="A23" t="s">
        <v>30</v>
      </c>
      <c r="B23" t="s">
        <v>36</v>
      </c>
      <c r="C23" t="s">
        <v>6</v>
      </c>
      <c r="E23">
        <v>147</v>
      </c>
      <c r="F23">
        <v>173</v>
      </c>
      <c r="G23">
        <f>E23+F23</f>
        <v>320</v>
      </c>
      <c r="H23">
        <f t="shared" ref="H23:H24" si="2">_xlfn.RANK.EQ(G23,$G$22:$G$24,0)</f>
        <v>1</v>
      </c>
    </row>
    <row r="24" spans="1:8" x14ac:dyDescent="0.25">
      <c r="A24" t="s">
        <v>30</v>
      </c>
      <c r="B24" t="s">
        <v>35</v>
      </c>
      <c r="C24" t="s">
        <v>6</v>
      </c>
      <c r="E24">
        <v>154</v>
      </c>
      <c r="F24">
        <v>163</v>
      </c>
      <c r="G24">
        <f>E24+F24</f>
        <v>317</v>
      </c>
      <c r="H24">
        <f t="shared" si="2"/>
        <v>2</v>
      </c>
    </row>
    <row r="26" spans="1:8" x14ac:dyDescent="0.25">
      <c r="A26" t="s">
        <v>42</v>
      </c>
      <c r="B26" t="s">
        <v>43</v>
      </c>
      <c r="C26" t="s">
        <v>6</v>
      </c>
      <c r="E26">
        <v>111</v>
      </c>
      <c r="F26">
        <v>146</v>
      </c>
      <c r="G26">
        <f>E26+F26</f>
        <v>257</v>
      </c>
    </row>
    <row r="28" spans="1:8" x14ac:dyDescent="0.25">
      <c r="A28" t="s">
        <v>37</v>
      </c>
      <c r="B28" t="s">
        <v>38</v>
      </c>
      <c r="C28" t="s">
        <v>39</v>
      </c>
      <c r="E28">
        <v>177</v>
      </c>
      <c r="F28">
        <v>188</v>
      </c>
      <c r="G28">
        <f>E28+F28</f>
        <v>365</v>
      </c>
    </row>
  </sheetData>
  <conditionalFormatting sqref="H3:H2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="88" workbookViewId="0">
      <selection activeCell="F7" sqref="F7"/>
    </sheetView>
  </sheetViews>
  <sheetFormatPr defaultRowHeight="15" x14ac:dyDescent="0.25"/>
  <cols>
    <col min="1" max="1" width="8.7109375" bestFit="1" customWidth="1"/>
    <col min="2" max="2" width="27.42578125" customWidth="1"/>
    <col min="3" max="3" width="9.85546875" bestFit="1" customWidth="1"/>
    <col min="5" max="6" width="9.85546875" bestFit="1" customWidth="1"/>
  </cols>
  <sheetData>
    <row r="1" spans="1:23" s="5" customFormat="1" ht="26.25" x14ac:dyDescent="0.4">
      <c r="B1" s="5" t="s">
        <v>52</v>
      </c>
    </row>
    <row r="2" spans="1:23" s="5" customFormat="1" ht="26.25" x14ac:dyDescent="0.4">
      <c r="A2" s="34" t="s">
        <v>12</v>
      </c>
      <c r="B2" s="34"/>
      <c r="C2" s="5">
        <v>34</v>
      </c>
    </row>
    <row r="3" spans="1:23" s="5" customFormat="1" ht="26.25" x14ac:dyDescent="0.4">
      <c r="A3" s="34" t="s">
        <v>46</v>
      </c>
      <c r="B3" s="34"/>
      <c r="C3" s="5">
        <v>39</v>
      </c>
    </row>
    <row r="5" spans="1:23" ht="26.25" x14ac:dyDescent="0.4">
      <c r="B5" s="5" t="s">
        <v>53</v>
      </c>
    </row>
    <row r="6" spans="1:23" s="5" customFormat="1" ht="26.25" x14ac:dyDescent="0.4">
      <c r="A6" s="34" t="s">
        <v>46</v>
      </c>
      <c r="B6" s="34"/>
      <c r="C6" s="5">
        <v>72</v>
      </c>
    </row>
    <row r="7" spans="1:23" s="5" customFormat="1" ht="26.25" x14ac:dyDescent="0.4">
      <c r="A7" s="34" t="s">
        <v>10</v>
      </c>
      <c r="B7" s="34"/>
      <c r="C7" s="5">
        <v>71</v>
      </c>
    </row>
    <row r="10" spans="1:23" s="5" customFormat="1" ht="27" thickBot="1" x14ac:dyDescent="0.45">
      <c r="B10" s="5" t="s">
        <v>54</v>
      </c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>
        <v>8</v>
      </c>
      <c r="K10" s="12">
        <v>9</v>
      </c>
      <c r="L10" s="12">
        <v>10</v>
      </c>
      <c r="M10" s="12">
        <v>11</v>
      </c>
      <c r="N10" s="12">
        <v>12</v>
      </c>
      <c r="O10" s="20"/>
      <c r="P10" s="20"/>
      <c r="Q10" s="20"/>
      <c r="R10" s="20"/>
      <c r="S10" s="20"/>
      <c r="T10" s="20"/>
      <c r="U10" s="20"/>
      <c r="V10" s="20"/>
      <c r="W10" s="20"/>
    </row>
    <row r="11" spans="1:23" s="5" customFormat="1" ht="27.75" thickTop="1" thickBot="1" x14ac:dyDescent="0.45">
      <c r="A11" s="34" t="s">
        <v>5</v>
      </c>
      <c r="B11" s="34"/>
      <c r="C11" s="14">
        <v>10.4</v>
      </c>
      <c r="D11" s="14">
        <v>10.7</v>
      </c>
      <c r="E11" s="14">
        <v>10.4</v>
      </c>
      <c r="F11" s="14">
        <v>8.9</v>
      </c>
      <c r="G11" s="14">
        <v>10.7</v>
      </c>
      <c r="H11" s="13">
        <v>9.5</v>
      </c>
      <c r="I11" s="14">
        <v>10.3</v>
      </c>
      <c r="J11" s="13"/>
      <c r="K11" s="13"/>
      <c r="L11" s="13"/>
      <c r="M11" s="13"/>
      <c r="N11" s="18"/>
      <c r="O11" s="23">
        <v>6</v>
      </c>
      <c r="P11" s="21"/>
      <c r="Q11" s="21"/>
      <c r="R11" s="21"/>
      <c r="S11" s="21"/>
      <c r="T11" s="21"/>
      <c r="U11" s="21"/>
      <c r="V11" s="21"/>
      <c r="W11" s="21"/>
    </row>
    <row r="12" spans="1:23" s="5" customFormat="1" ht="27.75" thickTop="1" thickBot="1" x14ac:dyDescent="0.45">
      <c r="A12" s="34" t="s">
        <v>46</v>
      </c>
      <c r="B12" s="34"/>
      <c r="C12" s="15">
        <v>9.9</v>
      </c>
      <c r="D12" s="13">
        <v>9.1</v>
      </c>
      <c r="E12" s="13">
        <v>10.3</v>
      </c>
      <c r="F12" s="13">
        <v>7.4</v>
      </c>
      <c r="G12" s="13">
        <v>10.1</v>
      </c>
      <c r="H12" s="14">
        <v>10.3</v>
      </c>
      <c r="I12" s="13">
        <v>9.5</v>
      </c>
      <c r="J12" s="13"/>
      <c r="K12" s="13"/>
      <c r="L12" s="13"/>
      <c r="M12" s="13"/>
      <c r="N12" s="18"/>
      <c r="O12" s="23">
        <v>1</v>
      </c>
      <c r="P12" s="21"/>
      <c r="Q12" s="21"/>
      <c r="R12" s="21"/>
      <c r="S12" s="21"/>
      <c r="T12" s="21"/>
      <c r="U12" s="21"/>
      <c r="V12" s="21"/>
      <c r="W12" s="21"/>
    </row>
    <row r="13" spans="1:23" ht="16.5" thickTop="1" thickBot="1" x14ac:dyDescent="0.3">
      <c r="O13" s="24"/>
      <c r="P13" s="3"/>
      <c r="Q13" s="3"/>
      <c r="R13" s="3"/>
      <c r="S13" s="3"/>
      <c r="T13" s="3"/>
      <c r="U13" s="3"/>
      <c r="V13" s="3"/>
      <c r="W13" s="3"/>
    </row>
    <row r="14" spans="1:23" s="5" customFormat="1" ht="27.75" thickTop="1" thickBot="1" x14ac:dyDescent="0.45">
      <c r="A14" s="34" t="s">
        <v>3</v>
      </c>
      <c r="B14" s="34"/>
      <c r="C14" s="13">
        <v>9</v>
      </c>
      <c r="D14" s="4">
        <v>10.3</v>
      </c>
      <c r="E14" s="4">
        <v>9.6</v>
      </c>
      <c r="F14" s="16">
        <v>10.199999999999999</v>
      </c>
      <c r="G14" s="16">
        <v>10.5</v>
      </c>
      <c r="H14" s="16">
        <v>10.1</v>
      </c>
      <c r="I14" s="4">
        <v>9.8000000000000007</v>
      </c>
      <c r="J14" s="16">
        <v>10.4</v>
      </c>
      <c r="K14" s="4">
        <v>8.4</v>
      </c>
      <c r="L14" s="16">
        <v>10.7</v>
      </c>
      <c r="M14" s="16">
        <v>10.6</v>
      </c>
      <c r="N14" s="14">
        <v>10</v>
      </c>
      <c r="O14" s="25">
        <v>7</v>
      </c>
      <c r="P14" s="22"/>
      <c r="Q14" s="22"/>
      <c r="R14" s="22"/>
      <c r="S14" s="22"/>
      <c r="T14" s="22"/>
      <c r="U14" s="22"/>
      <c r="V14" s="22"/>
      <c r="W14" s="22"/>
    </row>
    <row r="15" spans="1:23" s="5" customFormat="1" ht="27.75" thickTop="1" thickBot="1" x14ac:dyDescent="0.45">
      <c r="A15" s="34" t="s">
        <v>11</v>
      </c>
      <c r="B15" s="34"/>
      <c r="C15" s="14">
        <v>10</v>
      </c>
      <c r="D15" s="16">
        <v>10.4</v>
      </c>
      <c r="E15" s="16">
        <v>10.1</v>
      </c>
      <c r="F15" s="4">
        <v>9.8000000000000007</v>
      </c>
      <c r="G15" s="4">
        <v>9.3000000000000007</v>
      </c>
      <c r="H15" s="4">
        <v>9.6</v>
      </c>
      <c r="I15" s="16">
        <v>10.7</v>
      </c>
      <c r="J15" s="4">
        <v>10.1</v>
      </c>
      <c r="K15" s="16">
        <v>9.6</v>
      </c>
      <c r="L15" s="4">
        <v>8.5</v>
      </c>
      <c r="M15" s="4">
        <v>9.9</v>
      </c>
      <c r="N15" s="19">
        <v>9.8000000000000007</v>
      </c>
      <c r="O15" s="23">
        <v>5</v>
      </c>
      <c r="P15" s="22"/>
      <c r="Q15" s="22"/>
      <c r="R15" s="22"/>
      <c r="S15" s="22"/>
      <c r="T15" s="22"/>
      <c r="U15" s="22"/>
      <c r="V15" s="22"/>
      <c r="W15" s="22"/>
    </row>
    <row r="16" spans="1:23" ht="16.5" thickTop="1" thickBot="1" x14ac:dyDescent="0.3">
      <c r="O16" s="24"/>
      <c r="P16" s="3"/>
      <c r="Q16" s="3"/>
      <c r="R16" s="3"/>
      <c r="S16" s="3"/>
      <c r="T16" s="3"/>
      <c r="U16" s="3"/>
      <c r="V16" s="3"/>
      <c r="W16" s="3"/>
    </row>
    <row r="17" spans="1:23" s="5" customFormat="1" ht="27.75" thickTop="1" thickBot="1" x14ac:dyDescent="0.45">
      <c r="A17" s="34" t="s">
        <v>46</v>
      </c>
      <c r="B17" s="34"/>
      <c r="C17" s="13">
        <v>8</v>
      </c>
      <c r="D17" s="16">
        <v>10.6</v>
      </c>
      <c r="E17" s="4">
        <v>8.6</v>
      </c>
      <c r="F17" s="4">
        <v>9.9</v>
      </c>
      <c r="G17" s="4">
        <v>8.5</v>
      </c>
      <c r="H17" s="4">
        <v>8.8000000000000007</v>
      </c>
      <c r="I17" s="16">
        <v>10.5</v>
      </c>
      <c r="J17" s="4">
        <v>9.8000000000000007</v>
      </c>
      <c r="K17" s="4"/>
      <c r="L17" s="4"/>
      <c r="M17" s="4"/>
      <c r="N17" s="19"/>
      <c r="O17" s="23">
        <v>2</v>
      </c>
      <c r="P17" s="22"/>
      <c r="Q17" s="22"/>
      <c r="R17" s="22"/>
      <c r="S17" s="22"/>
      <c r="T17" s="22"/>
      <c r="U17" s="22"/>
      <c r="V17" s="22"/>
      <c r="W17" s="22"/>
    </row>
    <row r="18" spans="1:23" s="5" customFormat="1" ht="27.75" thickTop="1" thickBot="1" x14ac:dyDescent="0.45">
      <c r="A18" s="35" t="s">
        <v>11</v>
      </c>
      <c r="B18" s="35"/>
      <c r="C18" s="16">
        <v>10.7</v>
      </c>
      <c r="D18" s="17">
        <v>10.3</v>
      </c>
      <c r="E18" s="16">
        <v>9.6999999999999993</v>
      </c>
      <c r="F18" s="16">
        <v>10.7</v>
      </c>
      <c r="G18" s="16">
        <v>10.1</v>
      </c>
      <c r="H18" s="16">
        <v>10.6</v>
      </c>
      <c r="I18" s="13">
        <v>8</v>
      </c>
      <c r="J18" s="16">
        <v>10.1</v>
      </c>
      <c r="K18" s="4"/>
      <c r="L18" s="4"/>
      <c r="M18" s="4"/>
      <c r="N18" s="19"/>
      <c r="O18" s="23">
        <v>6</v>
      </c>
      <c r="P18" s="22"/>
      <c r="Q18" s="22"/>
      <c r="R18" s="22"/>
      <c r="S18" s="22"/>
      <c r="T18" s="22"/>
      <c r="U18" s="22"/>
      <c r="V18" s="22"/>
      <c r="W18" s="22"/>
    </row>
    <row r="19" spans="1:23" ht="16.5" thickTop="1" thickBot="1" x14ac:dyDescent="0.3">
      <c r="O19" s="24"/>
      <c r="P19" s="3"/>
      <c r="Q19" s="3"/>
      <c r="R19" s="3"/>
      <c r="S19" s="3"/>
      <c r="T19" s="3"/>
      <c r="U19" s="3"/>
      <c r="V19" s="3"/>
      <c r="W19" s="3"/>
    </row>
    <row r="20" spans="1:23" s="5" customFormat="1" ht="27.75" thickTop="1" thickBot="1" x14ac:dyDescent="0.45">
      <c r="A20" s="28" t="s">
        <v>5</v>
      </c>
      <c r="B20" s="28"/>
      <c r="C20" s="4">
        <v>9.6999999999999993</v>
      </c>
      <c r="D20" s="16">
        <v>10.5</v>
      </c>
      <c r="E20" s="16">
        <v>10.7</v>
      </c>
      <c r="F20" s="16">
        <v>10.8</v>
      </c>
      <c r="G20" s="16">
        <v>10.6</v>
      </c>
      <c r="H20" s="16">
        <v>10.4</v>
      </c>
      <c r="I20" s="16">
        <v>10.3</v>
      </c>
      <c r="J20" s="4"/>
      <c r="K20" s="4"/>
      <c r="L20" s="4"/>
      <c r="M20" s="4"/>
      <c r="N20" s="19"/>
      <c r="O20" s="23">
        <v>6</v>
      </c>
      <c r="P20" s="22"/>
      <c r="Q20" s="22"/>
      <c r="R20" s="22"/>
      <c r="S20" s="22"/>
      <c r="T20" s="22"/>
      <c r="U20" s="22"/>
      <c r="V20" s="22"/>
      <c r="W20" s="22"/>
    </row>
    <row r="21" spans="1:23" s="5" customFormat="1" ht="27.75" thickTop="1" thickBot="1" x14ac:dyDescent="0.45">
      <c r="A21" s="30" t="s">
        <v>3</v>
      </c>
      <c r="B21" s="30"/>
      <c r="C21" s="16">
        <v>10.6</v>
      </c>
      <c r="D21" s="4">
        <v>10.1</v>
      </c>
      <c r="E21" s="13">
        <v>10</v>
      </c>
      <c r="F21" s="13">
        <v>10</v>
      </c>
      <c r="G21" s="4">
        <v>10.3</v>
      </c>
      <c r="H21" s="4">
        <v>10.1</v>
      </c>
      <c r="I21" s="4">
        <v>10.199999999999999</v>
      </c>
      <c r="J21" s="4"/>
      <c r="K21" s="4"/>
      <c r="L21" s="4"/>
      <c r="M21" s="4"/>
      <c r="N21" s="19"/>
      <c r="O21" s="23">
        <v>1</v>
      </c>
      <c r="P21" s="22"/>
      <c r="Q21" s="22"/>
      <c r="R21" s="22"/>
      <c r="S21" s="22"/>
      <c r="T21" s="22"/>
      <c r="U21" s="22"/>
      <c r="V21" s="22"/>
      <c r="W21" s="22"/>
    </row>
    <row r="22" spans="1:23" ht="15.75" thickTop="1" x14ac:dyDescent="0.25">
      <c r="O22" s="3"/>
      <c r="P22" s="3"/>
      <c r="Q22" s="3"/>
      <c r="R22" s="3"/>
      <c r="S22" s="3"/>
      <c r="T22" s="3"/>
      <c r="U22" s="3"/>
      <c r="V22" s="3"/>
      <c r="W22" s="3"/>
    </row>
  </sheetData>
  <mergeCells count="12">
    <mergeCell ref="A21:B21"/>
    <mergeCell ref="A2:B2"/>
    <mergeCell ref="A3:B3"/>
    <mergeCell ref="A6:B6"/>
    <mergeCell ref="A7:B7"/>
    <mergeCell ref="A11:B11"/>
    <mergeCell ref="A12:B12"/>
    <mergeCell ref="A14:B14"/>
    <mergeCell ref="A15:B15"/>
    <mergeCell ref="A17:B17"/>
    <mergeCell ref="A18:B18"/>
    <mergeCell ref="A20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4.1</vt:lpstr>
      <vt:lpstr>MedalMatch 4.1</vt:lpstr>
      <vt:lpstr>5.1 NJ</vt:lpstr>
      <vt:lpstr>5.1 SJ</vt:lpstr>
      <vt:lpstr>MedalMatch-ShootOff 5.1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cp:lastPrinted>2020-01-05T14:29:51Z</cp:lastPrinted>
  <dcterms:created xsi:type="dcterms:W3CDTF">2019-12-30T07:47:39Z</dcterms:created>
  <dcterms:modified xsi:type="dcterms:W3CDTF">2020-01-06T14:40:37Z</dcterms:modified>
</cp:coreProperties>
</file>